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Sheet1" sheetId="1" r:id="rId1"/>
    <sheet name="Sheet2" sheetId="2" r:id="rId2"/>
    <sheet name="Sheet3" sheetId="3" r:id="rId3"/>
  </sheets>
  <definedNames>
    <definedName name="Excel_BuiltIn_Print_Area">'Sheet1'!$A$1:$G$450</definedName>
    <definedName name="Excel_BuiltIn_Print_Titles">'Sheet1'!$10:$10</definedName>
  </definedNames>
  <calcPr fullCalcOnLoad="1"/>
</workbook>
</file>

<file path=xl/sharedStrings.xml><?xml version="1.0" encoding="utf-8"?>
<sst xmlns="http://schemas.openxmlformats.org/spreadsheetml/2006/main" count="106" uniqueCount="66">
  <si>
    <t>(тыс  рублей)</t>
  </si>
  <si>
    <t>№ п/п</t>
  </si>
  <si>
    <t>Наименование муниципальной программы Грачевского муниципального района Ставропольского края</t>
  </si>
  <si>
    <t>Источники ресурсного обеспечения</t>
  </si>
  <si>
    <t>Кассовые расходы с начала текущего года</t>
  </si>
  <si>
    <t>ВСЕГО по программам:</t>
  </si>
  <si>
    <t>в том числе:</t>
  </si>
  <si>
    <t>краевой бюджет</t>
  </si>
  <si>
    <t>местный бюджет</t>
  </si>
  <si>
    <t>1.</t>
  </si>
  <si>
    <t>Развитие образования в Грачевском муниципальном районе Ставропольского края</t>
  </si>
  <si>
    <t>1.1.</t>
  </si>
  <si>
    <t>Подпрограмма "Развитие дошкольного, общего и дополнительного образования в Грачевском муниципальном районе Ставропольского края"</t>
  </si>
  <si>
    <t>1.2.</t>
  </si>
  <si>
    <t>Подпрограмма "Государственная поддержка детей с ограниченными возможностями здоровья, детей-инвалидов, детей-сирот и детей, оставшихся без попечения родителей"</t>
  </si>
  <si>
    <t>1.3.</t>
  </si>
  <si>
    <t>Подпрограмма "Обеспечение реализации муниципальной программы  Грачевского муниципального района Ставропольского края "Развитие образования в Грачевском муниципальном районе Ставропольского края" и общепрограмммные мероприятия"</t>
  </si>
  <si>
    <t>2.</t>
  </si>
  <si>
    <t>Культура Грачевского муниципального района Ставропольского края</t>
  </si>
  <si>
    <t>2.1.</t>
  </si>
  <si>
    <t>Подпрограмма "Библиотечное обслуживание населения Грачевского муниципального района Ставропольского края"</t>
  </si>
  <si>
    <t>2.2.</t>
  </si>
  <si>
    <t>Подпрограмма "Создание условий для обеспечения поселений, входящих в состав муниципального района, услугами для организации досуга и услугами учреждений, развитие и сохранение традиционного народного художественного творчества в поселениях"</t>
  </si>
  <si>
    <t>2.3.</t>
  </si>
  <si>
    <t>Подпрограмма "Дополнительное образование детей Грачевского муниципального района Ставропольского края"</t>
  </si>
  <si>
    <t>2.4.</t>
  </si>
  <si>
    <t>Подпрограмма "Обеспечение реализации программы "Культура Грачевского муниципального района Ставропольского края" и общепрограммные мероприятия"</t>
  </si>
  <si>
    <t>3.</t>
  </si>
  <si>
    <t>Молодежь Грачевского муниципального района Ставропольского края</t>
  </si>
  <si>
    <t>3.1.</t>
  </si>
  <si>
    <t>Подпрограмма "Поддержка талантливой, инициативной молодежи и ее патриотическое воспитание"</t>
  </si>
  <si>
    <t>3.2.</t>
  </si>
  <si>
    <t>Подпрограмма "Профилактика ассоциальных явлений и экстремизма в молодежной среде"</t>
  </si>
  <si>
    <t>3.3.</t>
  </si>
  <si>
    <t>Подпрограмма "Обеспечение реализации программы и поддержка деятельности муниципального казенного учреждения "Центр молодежи "Юность"</t>
  </si>
  <si>
    <t>4.</t>
  </si>
  <si>
    <t>Развитие физической культуры и спорта в Грачевском муниципальном районе Ставропольского края</t>
  </si>
  <si>
    <t>4.1.</t>
  </si>
  <si>
    <r>
      <t>Подпрограмма «</t>
    </r>
    <r>
      <rPr>
        <sz val="10"/>
        <color indexed="8"/>
        <rFont val="Calibri"/>
        <family val="1"/>
      </rPr>
      <t>Развитие физической культуры и массового спорта»</t>
    </r>
  </si>
  <si>
    <t>4.2.</t>
  </si>
  <si>
    <r>
      <t>Подпрограмма «</t>
    </r>
    <r>
      <rPr>
        <sz val="10"/>
        <color indexed="8"/>
        <rFont val="Calibri"/>
        <family val="1"/>
      </rPr>
      <t>Управление развитием отрасли физической культуры и спорта и общепрограммные мероприятия»</t>
    </r>
  </si>
  <si>
    <t>5.</t>
  </si>
  <si>
    <t>Развитие транспортной системы и обеспечение безопасности дорожного движения на территории Грачевского муниципального района Ставропольского края</t>
  </si>
  <si>
    <t>Подпрограмма «Дорожное хозяйство и обеспечение безопасности дорожного хозяйства»</t>
  </si>
  <si>
    <t>6.</t>
  </si>
  <si>
    <t>Развитие экономики Грачевского муниципального района Ставропольского края</t>
  </si>
  <si>
    <t>6.1.</t>
  </si>
  <si>
    <t>Подпрограмма «Развитие и поддержка малого и среднего предпринимательства в Грачевском муниципальном районе»</t>
  </si>
  <si>
    <t>6.2.</t>
  </si>
  <si>
    <t>Подпрограмма «Развитие потребительского рынка и услуг в Грачевском муниципальном районе»</t>
  </si>
  <si>
    <t>6.3.</t>
  </si>
  <si>
    <t>7.</t>
  </si>
  <si>
    <t>Управление финансами Грачевского муниципального района Ставропольского края</t>
  </si>
  <si>
    <t>7.1.</t>
  </si>
  <si>
    <t>Подпрограмма "Повышение сбалансированности и устойчивости бюджетной системы Грачевского муниципального района Ставропольского края"</t>
  </si>
  <si>
    <t>7.2.</t>
  </si>
  <si>
    <t>Подпрограмма "Обеспечение реализации муниципальной программы Грачевского муниципального района Ставропольского края "Управление финансами Грачевского муниципального района Ставропольского края" и общепрограммные мероприятия"</t>
  </si>
  <si>
    <t>федеральный бюджет</t>
  </si>
  <si>
    <t>Запланировано к финансированию Программой на 
2015 год</t>
  </si>
  <si>
    <t xml:space="preserve">     федеральный бюджет</t>
  </si>
  <si>
    <t xml:space="preserve">федеральный </t>
  </si>
  <si>
    <r>
      <t>Подпрограмма «</t>
    </r>
    <r>
      <rPr>
        <sz val="10"/>
        <color indexed="8"/>
        <rFont val="Times New Roman"/>
        <family val="1"/>
      </rPr>
      <t>Снижение административных барьеров, оптимизация и повышение качества предоставления государственных и муниципальных услуг в Грачевском муниципальном районе Ставропольского края, в том числе на базе многофункциональных центров предоставления государственных и муниципальных услуг в Грачевском  районе»</t>
    </r>
  </si>
  <si>
    <t>ИНФОРМАЦИЯ
о ходе реализации муниципальных программ Грачевского муниципального района Ставропольского края за   2015 года</t>
  </si>
  <si>
    <t>Сводная бюджетная роспись на 
31 декабря
2015 года</t>
  </si>
  <si>
    <t>в % к сводной бюджетной росписи на 
31 декаб.  
2015 года</t>
  </si>
  <si>
    <t>федер. Бюджет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</si>
</sst>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1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2" fontId="5" fillId="0" borderId="1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2" fontId="5" fillId="0" borderId="15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33" borderId="20" xfId="0" applyFont="1" applyFill="1" applyBorder="1" applyAlignment="1">
      <alignment/>
    </xf>
    <xf numFmtId="0" fontId="5" fillId="0" borderId="18" xfId="0" applyFont="1" applyBorder="1" applyAlignment="1">
      <alignment horizontal="left" wrapText="1"/>
    </xf>
    <xf numFmtId="0" fontId="5" fillId="33" borderId="21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wrapText="1"/>
    </xf>
    <xf numFmtId="2" fontId="5" fillId="33" borderId="13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0" fontId="5" fillId="33" borderId="26" xfId="0" applyNumberFormat="1" applyFont="1" applyFill="1" applyBorder="1" applyAlignment="1">
      <alignment horizontal="center" vertical="center"/>
    </xf>
    <xf numFmtId="44" fontId="1" fillId="34" borderId="14" xfId="43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zoomScalePageLayoutView="0" workbookViewId="0" topLeftCell="A55">
      <selection activeCell="A2" sqref="A2:G63"/>
    </sheetView>
  </sheetViews>
  <sheetFormatPr defaultColWidth="11.57421875" defaultRowHeight="15"/>
  <cols>
    <col min="1" max="1" width="3.8515625" style="0" customWidth="1"/>
    <col min="2" max="2" width="25.8515625" style="0" customWidth="1"/>
    <col min="3" max="3" width="14.00390625" style="0" customWidth="1"/>
    <col min="4" max="4" width="12.00390625" style="0" customWidth="1"/>
    <col min="5" max="5" width="10.57421875" style="0" customWidth="1"/>
    <col min="6" max="6" width="11.7109375" style="0" customWidth="1"/>
    <col min="7" max="7" width="7.7109375" style="0" customWidth="1"/>
    <col min="8" max="8" width="0.2890625" style="0" customWidth="1"/>
    <col min="9" max="14" width="11.57421875" style="0" hidden="1" customWidth="1"/>
  </cols>
  <sheetData>
    <row r="2" spans="1:7" ht="59.25" customHeight="1">
      <c r="A2" s="82" t="s">
        <v>62</v>
      </c>
      <c r="B2" s="82"/>
      <c r="C2" s="82"/>
      <c r="D2" s="82"/>
      <c r="E2" s="82"/>
      <c r="F2" s="82"/>
      <c r="G2" s="82"/>
    </row>
    <row r="3" spans="1:8" ht="15.75">
      <c r="A3" s="1"/>
      <c r="B3" s="1"/>
      <c r="C3" s="1"/>
      <c r="D3" s="1"/>
      <c r="E3" s="1"/>
      <c r="F3" s="1"/>
      <c r="G3" s="2" t="s">
        <v>0</v>
      </c>
      <c r="H3" s="1"/>
    </row>
    <row r="4" spans="1:7" ht="127.5">
      <c r="A4" s="3" t="s">
        <v>1</v>
      </c>
      <c r="B4" s="3" t="s">
        <v>2</v>
      </c>
      <c r="C4" s="3" t="s">
        <v>3</v>
      </c>
      <c r="D4" s="3" t="s">
        <v>58</v>
      </c>
      <c r="E4" s="3" t="s">
        <v>63</v>
      </c>
      <c r="F4" s="3" t="s">
        <v>4</v>
      </c>
      <c r="G4" s="3" t="s">
        <v>64</v>
      </c>
    </row>
    <row r="5" spans="1:7" ht="1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</row>
    <row r="6" spans="1:7" ht="15">
      <c r="A6" s="6"/>
      <c r="B6" s="7" t="s">
        <v>5</v>
      </c>
      <c r="C6" s="7"/>
      <c r="D6" s="8">
        <f>D8+D9+D7</f>
        <v>427910.76</v>
      </c>
      <c r="E6" s="8">
        <f>E8+E9+E7</f>
        <v>447460.29000000004</v>
      </c>
      <c r="F6" s="9">
        <f>F8+F9+F7</f>
        <v>442059.31</v>
      </c>
      <c r="G6" s="10">
        <f>F6/E6</f>
        <v>0.987929699862305</v>
      </c>
    </row>
    <row r="7" spans="1:7" ht="15">
      <c r="A7" s="73"/>
      <c r="B7" s="12"/>
      <c r="C7" s="12" t="s">
        <v>57</v>
      </c>
      <c r="D7" s="14">
        <f>D11+D23+D48</f>
        <v>0</v>
      </c>
      <c r="E7" s="14">
        <f>E11+E23+E48</f>
        <v>7391.93</v>
      </c>
      <c r="F7" s="14">
        <f>F11+F23+F48+F40</f>
        <v>7601.93</v>
      </c>
      <c r="G7" s="10">
        <f>F7/E7</f>
        <v>1.0284093599371207</v>
      </c>
    </row>
    <row r="8" spans="1:7" ht="26.25">
      <c r="A8" s="11"/>
      <c r="B8" s="12" t="s">
        <v>6</v>
      </c>
      <c r="C8" s="13" t="s">
        <v>7</v>
      </c>
      <c r="D8" s="14">
        <f>D12+D24+D49+D58</f>
        <v>250379.40999999997</v>
      </c>
      <c r="E8" s="14">
        <f>E12+E24+E49+E58</f>
        <v>253094.04</v>
      </c>
      <c r="F8" s="15">
        <f>F12+F24+F49+F58</f>
        <v>252071.25</v>
      </c>
      <c r="G8" s="16">
        <f>F8/E8</f>
        <v>0.995958853871075</v>
      </c>
    </row>
    <row r="9" spans="1:7" ht="26.25">
      <c r="A9" s="11"/>
      <c r="B9" s="12"/>
      <c r="C9" s="13" t="s">
        <v>8</v>
      </c>
      <c r="D9" s="14">
        <f>D13+D25+D35+D39+D45+D50+D59</f>
        <v>177531.35</v>
      </c>
      <c r="E9" s="14">
        <f>E13+E25+E35+E39+E45+E50+E59</f>
        <v>186974.32000000004</v>
      </c>
      <c r="F9" s="15">
        <f>F13+F25+F35+F41+F45+F50+F59</f>
        <v>182386.13</v>
      </c>
      <c r="G9" s="17">
        <f>F9/E9</f>
        <v>0.9754608547312806</v>
      </c>
    </row>
    <row r="10" spans="1:7" ht="39.75" customHeight="1">
      <c r="A10" s="18" t="s">
        <v>9</v>
      </c>
      <c r="B10" s="19" t="s">
        <v>10</v>
      </c>
      <c r="C10" s="20"/>
      <c r="D10" s="20">
        <f>D12+D11+D13</f>
        <v>323946.25</v>
      </c>
      <c r="E10" s="20">
        <f>E12+E13+E11</f>
        <v>342236.44</v>
      </c>
      <c r="F10" s="20">
        <f>F12+F13+F11</f>
        <v>340503.73</v>
      </c>
      <c r="G10" s="17">
        <f>F10/E10</f>
        <v>0.994937096704255</v>
      </c>
    </row>
    <row r="11" spans="1:7" ht="19.5" customHeight="1">
      <c r="A11" s="68"/>
      <c r="B11" s="69"/>
      <c r="C11" s="71" t="s">
        <v>60</v>
      </c>
      <c r="D11" s="72"/>
      <c r="E11" s="71">
        <v>3940.68</v>
      </c>
      <c r="F11" s="71">
        <v>3940.68</v>
      </c>
      <c r="G11" s="24">
        <f aca="true" t="shared" si="0" ref="G11:G52">F11/E11</f>
        <v>1</v>
      </c>
    </row>
    <row r="12" spans="1:7" ht="26.25">
      <c r="A12" s="21"/>
      <c r="B12" s="12"/>
      <c r="C12" s="13" t="s">
        <v>7</v>
      </c>
      <c r="D12" s="22">
        <v>198094.61</v>
      </c>
      <c r="E12" s="23">
        <v>207366.48</v>
      </c>
      <c r="F12" s="23">
        <v>206343.69</v>
      </c>
      <c r="G12" s="24">
        <f t="shared" si="0"/>
        <v>0.9950677177912264</v>
      </c>
    </row>
    <row r="13" spans="1:7" ht="26.25">
      <c r="A13" s="21"/>
      <c r="B13" s="12"/>
      <c r="C13" s="13" t="s">
        <v>8</v>
      </c>
      <c r="D13" s="22">
        <v>125851.64</v>
      </c>
      <c r="E13" s="23">
        <v>130929.28</v>
      </c>
      <c r="F13" s="23">
        <v>130219.36</v>
      </c>
      <c r="G13" s="24">
        <f t="shared" si="0"/>
        <v>0.9945778362181477</v>
      </c>
    </row>
    <row r="14" spans="1:7" ht="77.25">
      <c r="A14" s="21" t="s">
        <v>11</v>
      </c>
      <c r="B14" s="25" t="s">
        <v>12</v>
      </c>
      <c r="C14" s="13"/>
      <c r="D14" s="11">
        <v>305900.22</v>
      </c>
      <c r="E14" s="11">
        <v>320531.32</v>
      </c>
      <c r="F14" s="11">
        <v>319539.78</v>
      </c>
      <c r="G14" s="24">
        <f t="shared" si="0"/>
        <v>0.9969065737476138</v>
      </c>
    </row>
    <row r="15" spans="1:7" ht="26.25">
      <c r="A15" s="21"/>
      <c r="B15" s="25"/>
      <c r="C15" s="13" t="s">
        <v>59</v>
      </c>
      <c r="D15" s="78">
        <v>3940.68</v>
      </c>
      <c r="E15" s="11">
        <v>3940.68</v>
      </c>
      <c r="F15" s="11">
        <v>3940.68</v>
      </c>
      <c r="G15" s="24">
        <f t="shared" si="0"/>
        <v>1</v>
      </c>
    </row>
    <row r="16" spans="1:7" ht="26.25">
      <c r="A16" s="21"/>
      <c r="B16" s="25"/>
      <c r="C16" s="13" t="s">
        <v>7</v>
      </c>
      <c r="D16" s="22">
        <v>189586.01</v>
      </c>
      <c r="E16" s="23">
        <v>198864.01</v>
      </c>
      <c r="F16" s="23">
        <v>198523.32</v>
      </c>
      <c r="G16" s="24">
        <f t="shared" si="0"/>
        <v>0.9982868192188219</v>
      </c>
    </row>
    <row r="17" spans="1:7" ht="26.25">
      <c r="A17" s="21"/>
      <c r="B17" s="25"/>
      <c r="C17" s="13" t="s">
        <v>8</v>
      </c>
      <c r="D17" s="22">
        <v>112373.53</v>
      </c>
      <c r="E17" s="23">
        <v>117726.63</v>
      </c>
      <c r="F17" s="23">
        <v>117075.78</v>
      </c>
      <c r="G17" s="24">
        <f t="shared" si="0"/>
        <v>0.9944715142190004</v>
      </c>
    </row>
    <row r="18" spans="1:9" ht="90">
      <c r="A18" s="21" t="s">
        <v>13</v>
      </c>
      <c r="B18" s="25" t="s">
        <v>14</v>
      </c>
      <c r="C18" s="13" t="s">
        <v>7</v>
      </c>
      <c r="D18" s="23">
        <v>7204.76</v>
      </c>
      <c r="E18" s="26">
        <v>7198.63</v>
      </c>
      <c r="F18" s="27">
        <v>6516.53</v>
      </c>
      <c r="G18" s="28">
        <f t="shared" si="0"/>
        <v>0.9052458592815577</v>
      </c>
      <c r="H18" s="74"/>
      <c r="I18" s="75"/>
    </row>
    <row r="19" spans="1:9" ht="128.25">
      <c r="A19" s="21" t="s">
        <v>15</v>
      </c>
      <c r="B19" s="25" t="s">
        <v>16</v>
      </c>
      <c r="C19" s="13"/>
      <c r="D19" s="11">
        <v>14781.95</v>
      </c>
      <c r="E19" s="14">
        <v>14506.49</v>
      </c>
      <c r="F19" s="14">
        <v>14447.42</v>
      </c>
      <c r="G19" s="16">
        <f t="shared" si="0"/>
        <v>0.9959280294544028</v>
      </c>
      <c r="H19" s="74"/>
      <c r="I19" s="75"/>
    </row>
    <row r="20" spans="1:9" ht="26.25">
      <c r="A20" s="21"/>
      <c r="B20" s="25"/>
      <c r="C20" s="13" t="s">
        <v>7</v>
      </c>
      <c r="D20" s="11">
        <v>1303.84</v>
      </c>
      <c r="E20" s="14">
        <v>1303.84</v>
      </c>
      <c r="F20" s="29">
        <v>1303.84</v>
      </c>
      <c r="G20" s="16">
        <f t="shared" si="0"/>
        <v>1</v>
      </c>
      <c r="H20" s="74"/>
      <c r="I20" s="75"/>
    </row>
    <row r="21" spans="1:9" ht="26.25">
      <c r="A21" s="21"/>
      <c r="B21" s="25"/>
      <c r="C21" s="13" t="s">
        <v>8</v>
      </c>
      <c r="D21" s="11">
        <v>13478.11</v>
      </c>
      <c r="E21" s="14">
        <v>13202.65</v>
      </c>
      <c r="F21" s="29">
        <v>13143.58</v>
      </c>
      <c r="G21" s="16">
        <f t="shared" si="0"/>
        <v>0.9955258982098291</v>
      </c>
      <c r="H21" s="74"/>
      <c r="I21" s="75"/>
    </row>
    <row r="22" spans="1:7" ht="39">
      <c r="A22" s="18" t="s">
        <v>17</v>
      </c>
      <c r="B22" s="19" t="s">
        <v>18</v>
      </c>
      <c r="C22" s="30"/>
      <c r="D22" s="31">
        <f>D24+D25+D23</f>
        <v>31426.27</v>
      </c>
      <c r="E22" s="31">
        <f>E24+E25+E23</f>
        <v>32606.94</v>
      </c>
      <c r="F22" s="31">
        <f>F24+F25+F23</f>
        <v>32453.13</v>
      </c>
      <c r="G22" s="76">
        <f t="shared" si="0"/>
        <v>0.9952829060316608</v>
      </c>
    </row>
    <row r="23" spans="1:7" ht="15">
      <c r="A23" s="68"/>
      <c r="B23" s="69"/>
      <c r="C23" s="70" t="s">
        <v>57</v>
      </c>
      <c r="D23" s="67"/>
      <c r="E23" s="67">
        <v>266.44</v>
      </c>
      <c r="F23" s="67">
        <v>266.44</v>
      </c>
      <c r="G23" s="32">
        <f t="shared" si="0"/>
        <v>1</v>
      </c>
    </row>
    <row r="24" spans="1:7" ht="26.25">
      <c r="A24" s="21"/>
      <c r="B24" s="12"/>
      <c r="C24" s="13" t="s">
        <v>7</v>
      </c>
      <c r="D24" s="14">
        <v>513.8</v>
      </c>
      <c r="E24" s="33">
        <v>530.88</v>
      </c>
      <c r="F24" s="14">
        <v>530.88</v>
      </c>
      <c r="G24" s="16">
        <f t="shared" si="0"/>
        <v>1</v>
      </c>
    </row>
    <row r="25" spans="1:7" ht="26.25">
      <c r="A25" s="21"/>
      <c r="B25" s="12"/>
      <c r="C25" s="13" t="s">
        <v>8</v>
      </c>
      <c r="D25" s="14">
        <v>30912.47</v>
      </c>
      <c r="E25" s="33">
        <v>31809.62</v>
      </c>
      <c r="F25" s="14">
        <v>31655.81</v>
      </c>
      <c r="G25" s="16">
        <f t="shared" si="0"/>
        <v>0.9951646703104282</v>
      </c>
    </row>
    <row r="26" spans="1:7" ht="64.5">
      <c r="A26" s="21" t="s">
        <v>19</v>
      </c>
      <c r="B26" s="25" t="s">
        <v>20</v>
      </c>
      <c r="C26" s="13"/>
      <c r="D26" s="14">
        <f>D29</f>
        <v>9245</v>
      </c>
      <c r="E26" s="33">
        <f>E29+E28+E27</f>
        <v>10185.42</v>
      </c>
      <c r="F26" s="14">
        <f>F29+F28+F27</f>
        <v>9907.720000000001</v>
      </c>
      <c r="G26" s="16">
        <f t="shared" si="0"/>
        <v>0.9727355376606955</v>
      </c>
    </row>
    <row r="27" spans="1:7" ht="26.25">
      <c r="A27" s="21"/>
      <c r="B27" s="25"/>
      <c r="C27" s="13" t="s">
        <v>57</v>
      </c>
      <c r="D27" s="14"/>
      <c r="E27" s="33">
        <v>266.44</v>
      </c>
      <c r="F27" s="14">
        <v>266.44</v>
      </c>
      <c r="G27" s="16">
        <f t="shared" si="0"/>
        <v>1</v>
      </c>
    </row>
    <row r="28" spans="1:7" ht="26.25">
      <c r="A28" s="21"/>
      <c r="B28" s="25"/>
      <c r="C28" s="13" t="s">
        <v>7</v>
      </c>
      <c r="D28" s="14">
        <v>0</v>
      </c>
      <c r="E28" s="33">
        <v>57.08</v>
      </c>
      <c r="F28" s="14">
        <v>57.08</v>
      </c>
      <c r="G28" s="16">
        <f t="shared" si="0"/>
        <v>1</v>
      </c>
    </row>
    <row r="29" spans="1:7" ht="26.25">
      <c r="A29" s="21"/>
      <c r="B29" s="12"/>
      <c r="C29" s="13" t="s">
        <v>8</v>
      </c>
      <c r="D29" s="14">
        <v>9245</v>
      </c>
      <c r="E29" s="33">
        <v>9861.9</v>
      </c>
      <c r="F29" s="14">
        <v>9584.2</v>
      </c>
      <c r="G29" s="16">
        <f t="shared" si="0"/>
        <v>0.9718411259493608</v>
      </c>
    </row>
    <row r="30" spans="1:7" ht="128.25">
      <c r="A30" s="21" t="s">
        <v>21</v>
      </c>
      <c r="B30" s="25" t="s">
        <v>22</v>
      </c>
      <c r="C30" s="34" t="s">
        <v>8</v>
      </c>
      <c r="D30" s="14">
        <v>6611.79</v>
      </c>
      <c r="E30" s="33">
        <v>6892.04</v>
      </c>
      <c r="F30" s="14">
        <v>7054.64</v>
      </c>
      <c r="G30" s="16">
        <f t="shared" si="0"/>
        <v>1.0235924341704343</v>
      </c>
    </row>
    <row r="31" spans="1:7" ht="77.25">
      <c r="A31" s="21" t="s">
        <v>23</v>
      </c>
      <c r="B31" s="25" t="s">
        <v>24</v>
      </c>
      <c r="C31" s="13"/>
      <c r="D31" s="14">
        <f>D32+D33</f>
        <v>10262.3</v>
      </c>
      <c r="E31" s="33">
        <f>E32+E33</f>
        <v>10222.3</v>
      </c>
      <c r="F31" s="33">
        <f>F32+F33</f>
        <v>10203.57</v>
      </c>
      <c r="G31" s="16">
        <f t="shared" si="0"/>
        <v>0.998167731332479</v>
      </c>
    </row>
    <row r="32" spans="1:7" ht="26.25">
      <c r="A32" s="21"/>
      <c r="B32" s="12"/>
      <c r="C32" s="13" t="s">
        <v>7</v>
      </c>
      <c r="D32" s="14">
        <v>513.8</v>
      </c>
      <c r="E32" s="33">
        <v>473.8</v>
      </c>
      <c r="F32" s="14">
        <v>473.8</v>
      </c>
      <c r="G32" s="16">
        <f t="shared" si="0"/>
        <v>1</v>
      </c>
    </row>
    <row r="33" spans="1:7" ht="26.25">
      <c r="A33" s="21"/>
      <c r="B33" s="12"/>
      <c r="C33" s="13" t="s">
        <v>8</v>
      </c>
      <c r="D33" s="14">
        <v>9748.5</v>
      </c>
      <c r="E33" s="33">
        <v>9748.5</v>
      </c>
      <c r="F33" s="14">
        <v>9729.77</v>
      </c>
      <c r="G33" s="16">
        <f t="shared" si="0"/>
        <v>0.998078678771093</v>
      </c>
    </row>
    <row r="34" spans="1:7" ht="90">
      <c r="A34" s="21" t="s">
        <v>25</v>
      </c>
      <c r="B34" s="25" t="s">
        <v>26</v>
      </c>
      <c r="C34" s="34" t="s">
        <v>8</v>
      </c>
      <c r="D34" s="14">
        <v>5307.18</v>
      </c>
      <c r="E34" s="33">
        <v>5307.18</v>
      </c>
      <c r="F34" s="14">
        <v>5287.2</v>
      </c>
      <c r="G34" s="16">
        <f t="shared" si="0"/>
        <v>0.9962352887974404</v>
      </c>
    </row>
    <row r="35" spans="1:7" ht="40.5" customHeight="1">
      <c r="A35" s="18" t="s">
        <v>27</v>
      </c>
      <c r="B35" s="19" t="s">
        <v>28</v>
      </c>
      <c r="C35" s="35" t="s">
        <v>8</v>
      </c>
      <c r="D35" s="31">
        <v>1358</v>
      </c>
      <c r="E35" s="31">
        <v>1358</v>
      </c>
      <c r="F35" s="31">
        <v>1355.68</v>
      </c>
      <c r="G35" s="32">
        <f t="shared" si="0"/>
        <v>0.9982916053019146</v>
      </c>
    </row>
    <row r="36" spans="1:7" ht="51.75">
      <c r="A36" s="21" t="s">
        <v>29</v>
      </c>
      <c r="B36" s="25" t="s">
        <v>30</v>
      </c>
      <c r="C36" s="34" t="s">
        <v>8</v>
      </c>
      <c r="D36" s="14">
        <v>235</v>
      </c>
      <c r="E36" s="14">
        <v>235</v>
      </c>
      <c r="F36" s="14">
        <v>234.9</v>
      </c>
      <c r="G36" s="16">
        <f t="shared" si="0"/>
        <v>0.9995744680851064</v>
      </c>
    </row>
    <row r="37" spans="1:7" ht="51.75">
      <c r="A37" s="21" t="s">
        <v>31</v>
      </c>
      <c r="B37" s="25" t="s">
        <v>32</v>
      </c>
      <c r="C37" s="34" t="s">
        <v>8</v>
      </c>
      <c r="D37" s="14">
        <v>65</v>
      </c>
      <c r="E37" s="14">
        <v>65</v>
      </c>
      <c r="F37" s="14">
        <v>63.68</v>
      </c>
      <c r="G37" s="16">
        <f t="shared" si="0"/>
        <v>0.9796923076923076</v>
      </c>
    </row>
    <row r="38" spans="1:7" ht="77.25">
      <c r="A38" s="36" t="s">
        <v>33</v>
      </c>
      <c r="B38" s="37" t="s">
        <v>34</v>
      </c>
      <c r="C38" s="38" t="s">
        <v>8</v>
      </c>
      <c r="D38" s="39">
        <v>1058</v>
      </c>
      <c r="E38" s="39">
        <v>1058</v>
      </c>
      <c r="F38" s="39">
        <v>1057.1</v>
      </c>
      <c r="G38" s="17">
        <f t="shared" si="0"/>
        <v>0.999149338374291</v>
      </c>
    </row>
    <row r="39" spans="1:7" ht="51.75">
      <c r="A39" s="18" t="s">
        <v>35</v>
      </c>
      <c r="B39" s="19" t="s">
        <v>36</v>
      </c>
      <c r="C39" s="40"/>
      <c r="D39" s="31">
        <v>5845.39</v>
      </c>
      <c r="E39" s="31">
        <v>5935.39</v>
      </c>
      <c r="F39" s="31">
        <v>6137.53</v>
      </c>
      <c r="G39" s="32">
        <f t="shared" si="0"/>
        <v>1.0340567342668299</v>
      </c>
    </row>
    <row r="40" spans="1:7" ht="15">
      <c r="A40" s="68"/>
      <c r="B40" s="69"/>
      <c r="C40" s="40" t="s">
        <v>65</v>
      </c>
      <c r="D40" s="67"/>
      <c r="E40" s="67"/>
      <c r="F40" s="67">
        <v>210</v>
      </c>
      <c r="G40" s="81"/>
    </row>
    <row r="41" spans="1:7" ht="25.5">
      <c r="A41" s="68"/>
      <c r="B41" s="69"/>
      <c r="C41" s="40" t="s">
        <v>8</v>
      </c>
      <c r="D41" s="67">
        <v>5845.39</v>
      </c>
      <c r="E41" s="67">
        <v>5935.39</v>
      </c>
      <c r="F41" s="67">
        <v>5927.53</v>
      </c>
      <c r="G41" s="81"/>
    </row>
    <row r="42" spans="1:7" s="44" customFormat="1" ht="51" customHeight="1">
      <c r="A42" s="41" t="s">
        <v>37</v>
      </c>
      <c r="B42" s="42" t="s">
        <v>38</v>
      </c>
      <c r="C42" s="43" t="s">
        <v>8</v>
      </c>
      <c r="D42" s="33">
        <v>530</v>
      </c>
      <c r="E42" s="33">
        <v>530</v>
      </c>
      <c r="F42" s="33">
        <v>522.14</v>
      </c>
      <c r="G42" s="24">
        <f t="shared" si="0"/>
        <v>0.9851698113207547</v>
      </c>
    </row>
    <row r="43" spans="1:7" s="44" customFormat="1" ht="12.75" customHeight="1">
      <c r="A43" s="41"/>
      <c r="B43" s="42"/>
      <c r="C43" s="43" t="s">
        <v>57</v>
      </c>
      <c r="D43" s="33"/>
      <c r="E43" s="33"/>
      <c r="F43" s="33">
        <v>210</v>
      </c>
      <c r="G43" s="24"/>
    </row>
    <row r="44" spans="1:7" ht="69.75" customHeight="1">
      <c r="A44" s="45" t="s">
        <v>39</v>
      </c>
      <c r="B44" s="46" t="s">
        <v>40</v>
      </c>
      <c r="C44" s="43" t="s">
        <v>8</v>
      </c>
      <c r="D44" s="47">
        <v>5315.39</v>
      </c>
      <c r="E44" s="47">
        <v>5405.39</v>
      </c>
      <c r="F44" s="47">
        <v>5405.39</v>
      </c>
      <c r="G44" s="24">
        <f t="shared" si="0"/>
        <v>1</v>
      </c>
    </row>
    <row r="45" spans="1:9" ht="77.25">
      <c r="A45" s="18" t="s">
        <v>41</v>
      </c>
      <c r="B45" s="19" t="s">
        <v>42</v>
      </c>
      <c r="C45" s="48" t="s">
        <v>8</v>
      </c>
      <c r="D45" s="31">
        <v>4000</v>
      </c>
      <c r="E45" s="31">
        <v>4101.2</v>
      </c>
      <c r="F45" s="31">
        <v>339</v>
      </c>
      <c r="G45" s="32">
        <f t="shared" si="0"/>
        <v>0.08265873402906466</v>
      </c>
      <c r="H45" s="77"/>
      <c r="I45" s="75"/>
    </row>
    <row r="46" spans="1:7" ht="51.75">
      <c r="A46" s="21"/>
      <c r="B46" s="25" t="s">
        <v>43</v>
      </c>
      <c r="C46" s="49" t="s">
        <v>8</v>
      </c>
      <c r="D46" s="14">
        <v>4000</v>
      </c>
      <c r="E46" s="14">
        <v>4101.2</v>
      </c>
      <c r="F46" s="14">
        <v>339</v>
      </c>
      <c r="G46" s="16">
        <f t="shared" si="0"/>
        <v>0.08265873402906466</v>
      </c>
    </row>
    <row r="47" spans="1:7" ht="39">
      <c r="A47" s="18" t="s">
        <v>44</v>
      </c>
      <c r="B47" s="19" t="s">
        <v>45</v>
      </c>
      <c r="C47" s="30"/>
      <c r="D47" s="31">
        <f>D49+D50+D48</f>
        <v>16300</v>
      </c>
      <c r="E47" s="31">
        <f>E49+E50+E48</f>
        <v>16557.47</v>
      </c>
      <c r="F47" s="31">
        <f>F49+F50+F48</f>
        <v>16646.29</v>
      </c>
      <c r="G47" s="32">
        <f t="shared" si="0"/>
        <v>1.0053643461229282</v>
      </c>
    </row>
    <row r="48" spans="1:7" ht="15">
      <c r="A48" s="68"/>
      <c r="B48" s="69"/>
      <c r="C48" s="70" t="s">
        <v>60</v>
      </c>
      <c r="D48" s="67"/>
      <c r="E48" s="67">
        <v>3184.81</v>
      </c>
      <c r="F48" s="67">
        <v>3184.81</v>
      </c>
      <c r="G48" s="16">
        <f t="shared" si="0"/>
        <v>1</v>
      </c>
    </row>
    <row r="49" spans="1:7" ht="26.25">
      <c r="A49" s="21"/>
      <c r="B49" s="12"/>
      <c r="C49" s="13" t="s">
        <v>7</v>
      </c>
      <c r="D49" s="14">
        <v>15200</v>
      </c>
      <c r="E49" s="14">
        <v>9365.68</v>
      </c>
      <c r="F49" s="14">
        <v>9365.68</v>
      </c>
      <c r="G49" s="16">
        <f t="shared" si="0"/>
        <v>1</v>
      </c>
    </row>
    <row r="50" spans="1:7" ht="26.25">
      <c r="A50" s="21"/>
      <c r="B50" s="12"/>
      <c r="C50" s="13" t="s">
        <v>8</v>
      </c>
      <c r="D50" s="29">
        <v>1100</v>
      </c>
      <c r="E50" s="14">
        <v>4006.98</v>
      </c>
      <c r="F50" s="14">
        <v>4095.8</v>
      </c>
      <c r="G50" s="16">
        <f t="shared" si="0"/>
        <v>1.022166319771998</v>
      </c>
    </row>
    <row r="51" spans="1:7" ht="64.5">
      <c r="A51" s="21" t="s">
        <v>46</v>
      </c>
      <c r="B51" s="25" t="s">
        <v>47</v>
      </c>
      <c r="C51" s="34" t="s">
        <v>8</v>
      </c>
      <c r="D51" s="14">
        <v>177</v>
      </c>
      <c r="E51" s="14">
        <v>177</v>
      </c>
      <c r="F51" s="14">
        <v>139.99</v>
      </c>
      <c r="G51" s="16">
        <f t="shared" si="0"/>
        <v>0.79090395480226</v>
      </c>
    </row>
    <row r="52" spans="1:7" ht="51.75">
      <c r="A52" s="21" t="s">
        <v>48</v>
      </c>
      <c r="B52" s="25" t="s">
        <v>49</v>
      </c>
      <c r="C52" s="34" t="s">
        <v>8</v>
      </c>
      <c r="D52" s="14">
        <v>123</v>
      </c>
      <c r="E52" s="14">
        <v>123</v>
      </c>
      <c r="F52" s="14">
        <v>0</v>
      </c>
      <c r="G52" s="16">
        <f t="shared" si="0"/>
        <v>0</v>
      </c>
    </row>
    <row r="53" spans="1:7" ht="179.25">
      <c r="A53" s="21" t="s">
        <v>50</v>
      </c>
      <c r="B53" s="25" t="s">
        <v>61</v>
      </c>
      <c r="C53" s="34"/>
      <c r="D53" s="50">
        <f>D55+D56+D54</f>
        <v>16000</v>
      </c>
      <c r="E53" s="14">
        <f>E55+E56+E54</f>
        <v>16257.47</v>
      </c>
      <c r="F53" s="14">
        <f>F55+F56+F54</f>
        <v>16506.29</v>
      </c>
      <c r="G53" s="16">
        <f aca="true" t="shared" si="1" ref="G53:G62">F53/E53</f>
        <v>1.015304964425584</v>
      </c>
    </row>
    <row r="54" spans="1:7" ht="25.5">
      <c r="A54" s="21"/>
      <c r="B54" s="25"/>
      <c r="C54" s="34" t="s">
        <v>57</v>
      </c>
      <c r="D54" s="50"/>
      <c r="E54" s="14">
        <v>3184.81</v>
      </c>
      <c r="F54" s="14">
        <v>3184.81</v>
      </c>
      <c r="G54" s="16">
        <f t="shared" si="1"/>
        <v>1</v>
      </c>
    </row>
    <row r="55" spans="1:7" ht="26.25">
      <c r="A55" s="21"/>
      <c r="B55" s="25"/>
      <c r="C55" s="13" t="s">
        <v>7</v>
      </c>
      <c r="D55" s="33">
        <v>15200</v>
      </c>
      <c r="E55" s="14">
        <v>9365.68</v>
      </c>
      <c r="F55" s="14">
        <v>9365.68</v>
      </c>
      <c r="G55" s="16">
        <f t="shared" si="1"/>
        <v>1</v>
      </c>
    </row>
    <row r="56" spans="1:7" ht="26.25">
      <c r="A56" s="21"/>
      <c r="B56" s="25"/>
      <c r="C56" s="13" t="s">
        <v>8</v>
      </c>
      <c r="D56" s="33">
        <v>800</v>
      </c>
      <c r="E56" s="14">
        <v>3706.98</v>
      </c>
      <c r="F56" s="14">
        <v>3955.8</v>
      </c>
      <c r="G56" s="16">
        <f t="shared" si="1"/>
        <v>1.0671220238576955</v>
      </c>
    </row>
    <row r="57" spans="1:8" ht="39">
      <c r="A57" s="62" t="s">
        <v>51</v>
      </c>
      <c r="B57" s="60" t="s">
        <v>52</v>
      </c>
      <c r="C57" s="58"/>
      <c r="D57" s="31">
        <f>D58+D59</f>
        <v>45034.85</v>
      </c>
      <c r="E57" s="31">
        <f>E58+E59</f>
        <v>44664.85</v>
      </c>
      <c r="F57" s="31">
        <f>F58+F59</f>
        <v>44623.95</v>
      </c>
      <c r="G57" s="32">
        <f t="shared" si="1"/>
        <v>0.9990842911148251</v>
      </c>
      <c r="H57" s="51"/>
    </row>
    <row r="58" spans="1:8" ht="26.25">
      <c r="A58" s="63"/>
      <c r="B58" s="57"/>
      <c r="C58" s="59" t="s">
        <v>7</v>
      </c>
      <c r="D58" s="14">
        <v>36571</v>
      </c>
      <c r="E58" s="14">
        <v>35831</v>
      </c>
      <c r="F58" s="14">
        <v>35831</v>
      </c>
      <c r="G58" s="16">
        <f t="shared" si="1"/>
        <v>1</v>
      </c>
      <c r="H58" s="51"/>
    </row>
    <row r="59" spans="1:8" ht="26.25">
      <c r="A59" s="63"/>
      <c r="B59" s="57"/>
      <c r="C59" s="59" t="s">
        <v>8</v>
      </c>
      <c r="D59" s="14">
        <v>8463.85</v>
      </c>
      <c r="E59" s="14">
        <v>8833.85</v>
      </c>
      <c r="F59" s="14">
        <v>8792.95</v>
      </c>
      <c r="G59" s="16">
        <f t="shared" si="1"/>
        <v>0.9953700821272718</v>
      </c>
      <c r="H59" s="51"/>
    </row>
    <row r="60" spans="1:8" ht="77.25">
      <c r="A60" s="64" t="s">
        <v>53</v>
      </c>
      <c r="B60" s="61" t="s">
        <v>54</v>
      </c>
      <c r="C60" s="56"/>
      <c r="D60" s="14">
        <f>D61+D62</f>
        <v>36591</v>
      </c>
      <c r="E60" s="14">
        <f>E61+E62</f>
        <v>36221</v>
      </c>
      <c r="F60" s="14">
        <f>F61+F62</f>
        <v>36221</v>
      </c>
      <c r="G60" s="16">
        <f t="shared" si="1"/>
        <v>1</v>
      </c>
      <c r="H60" s="51"/>
    </row>
    <row r="61" spans="1:8" ht="26.25">
      <c r="A61" s="64"/>
      <c r="B61" s="57"/>
      <c r="C61" s="59" t="s">
        <v>7</v>
      </c>
      <c r="D61" s="14">
        <v>36571</v>
      </c>
      <c r="E61" s="14">
        <v>35831</v>
      </c>
      <c r="F61" s="14">
        <v>35831</v>
      </c>
      <c r="G61" s="16">
        <f t="shared" si="1"/>
        <v>1</v>
      </c>
      <c r="H61" s="51"/>
    </row>
    <row r="62" spans="1:8" ht="26.25">
      <c r="A62" s="64"/>
      <c r="B62" s="57"/>
      <c r="C62" s="59" t="s">
        <v>8</v>
      </c>
      <c r="D62" s="14">
        <v>20</v>
      </c>
      <c r="E62" s="80">
        <v>390</v>
      </c>
      <c r="F62" s="80">
        <v>390</v>
      </c>
      <c r="G62" s="16">
        <f t="shared" si="1"/>
        <v>1</v>
      </c>
      <c r="H62" s="51"/>
    </row>
    <row r="63" spans="1:8" ht="128.25">
      <c r="A63" s="65" t="s">
        <v>55</v>
      </c>
      <c r="B63" s="66" t="s">
        <v>56</v>
      </c>
      <c r="C63" s="55" t="s">
        <v>8</v>
      </c>
      <c r="D63" s="39">
        <v>8443.85</v>
      </c>
      <c r="E63" s="79">
        <v>8443.85</v>
      </c>
      <c r="F63" s="79">
        <v>8402.95</v>
      </c>
      <c r="G63" s="17">
        <f>F63/E63</f>
        <v>0.9951562379720151</v>
      </c>
      <c r="H63" s="51"/>
    </row>
    <row r="64" spans="1:8" ht="15.75">
      <c r="A64" s="52"/>
      <c r="B64" s="52"/>
      <c r="C64" s="52"/>
      <c r="D64" s="29"/>
      <c r="E64" s="29"/>
      <c r="F64" s="29"/>
      <c r="G64" s="53"/>
      <c r="H64" s="51"/>
    </row>
    <row r="65" spans="1:8" ht="15.75">
      <c r="A65" s="52"/>
      <c r="B65" s="52"/>
      <c r="C65" s="52"/>
      <c r="D65" s="29"/>
      <c r="E65" s="29"/>
      <c r="F65" s="29"/>
      <c r="G65" s="53"/>
      <c r="H65" s="51"/>
    </row>
    <row r="66" spans="1:8" ht="15.75">
      <c r="A66" s="52"/>
      <c r="B66" s="52"/>
      <c r="C66" s="52"/>
      <c r="D66" s="29"/>
      <c r="E66" s="29"/>
      <c r="F66" s="29"/>
      <c r="G66" s="53"/>
      <c r="H66" s="51"/>
    </row>
    <row r="67" spans="1:8" ht="15.75">
      <c r="A67" s="52"/>
      <c r="B67" s="52"/>
      <c r="C67" s="52"/>
      <c r="D67" s="29"/>
      <c r="E67" s="29"/>
      <c r="F67" s="29"/>
      <c r="G67" s="53"/>
      <c r="H67" s="51"/>
    </row>
    <row r="68" spans="1:8" ht="15.75">
      <c r="A68" s="52"/>
      <c r="B68" s="52"/>
      <c r="C68" s="52"/>
      <c r="D68" s="29"/>
      <c r="E68" s="29"/>
      <c r="F68" s="29"/>
      <c r="G68" s="53"/>
      <c r="H68" s="51"/>
    </row>
    <row r="69" spans="1:8" ht="15.75">
      <c r="A69" s="52"/>
      <c r="B69" s="52"/>
      <c r="C69" s="52"/>
      <c r="D69" s="29"/>
      <c r="E69" s="29"/>
      <c r="F69" s="29"/>
      <c r="G69" s="53"/>
      <c r="H69" s="51"/>
    </row>
    <row r="70" spans="1:8" ht="15.75">
      <c r="A70" s="52"/>
      <c r="B70" s="52"/>
      <c r="C70" s="52"/>
      <c r="D70" s="29"/>
      <c r="E70" s="29"/>
      <c r="F70" s="29"/>
      <c r="G70" s="53"/>
      <c r="H70" s="51"/>
    </row>
    <row r="71" spans="1:8" ht="15.75">
      <c r="A71" s="52"/>
      <c r="B71" s="52"/>
      <c r="C71" s="52"/>
      <c r="D71" s="52"/>
      <c r="E71" s="52"/>
      <c r="F71" s="52"/>
      <c r="G71" s="52"/>
      <c r="H71" s="51"/>
    </row>
    <row r="72" spans="1:8" ht="15.75">
      <c r="A72" s="51"/>
      <c r="B72" s="51"/>
      <c r="C72" s="51"/>
      <c r="D72" s="51"/>
      <c r="E72" s="51"/>
      <c r="F72" s="51"/>
      <c r="G72" s="51"/>
      <c r="H72" s="51"/>
    </row>
    <row r="73" spans="1:8" ht="15.75">
      <c r="A73" s="51"/>
      <c r="B73" s="51"/>
      <c r="C73" s="51"/>
      <c r="D73" s="51"/>
      <c r="E73" s="51"/>
      <c r="F73" s="51"/>
      <c r="G73" s="51"/>
      <c r="H73" s="51"/>
    </row>
    <row r="74" spans="1:8" ht="15.75">
      <c r="A74" s="51"/>
      <c r="B74" s="51"/>
      <c r="C74" s="51"/>
      <c r="D74" s="51"/>
      <c r="E74" s="51"/>
      <c r="F74" s="51"/>
      <c r="G74" s="51"/>
      <c r="H74" s="51"/>
    </row>
    <row r="75" spans="1:8" ht="15.75">
      <c r="A75" s="51"/>
      <c r="B75" s="51"/>
      <c r="C75" s="51"/>
      <c r="D75" s="51"/>
      <c r="E75" s="51"/>
      <c r="F75" s="51"/>
      <c r="G75" s="51"/>
      <c r="H75" s="51"/>
    </row>
    <row r="76" spans="1:8" ht="15.75">
      <c r="A76" s="51"/>
      <c r="B76" s="51"/>
      <c r="C76" s="51"/>
      <c r="D76" s="51"/>
      <c r="E76" s="51"/>
      <c r="F76" s="51"/>
      <c r="G76" s="51"/>
      <c r="H76" s="51"/>
    </row>
    <row r="77" spans="1:8" ht="15.75">
      <c r="A77" s="51"/>
      <c r="B77" s="51"/>
      <c r="C77" s="51"/>
      <c r="D77" s="51"/>
      <c r="E77" s="51"/>
      <c r="F77" s="51"/>
      <c r="G77" s="51"/>
      <c r="H77" s="51"/>
    </row>
    <row r="78" spans="1:8" ht="15.75">
      <c r="A78" s="51"/>
      <c r="B78" s="51"/>
      <c r="C78" s="51"/>
      <c r="D78" s="51"/>
      <c r="E78" s="51"/>
      <c r="F78" s="51"/>
      <c r="G78" s="51"/>
      <c r="H78" s="51"/>
    </row>
    <row r="79" spans="1:8" ht="15.75">
      <c r="A79" s="51"/>
      <c r="B79" s="51"/>
      <c r="C79" s="51"/>
      <c r="D79" s="51"/>
      <c r="E79" s="51"/>
      <c r="F79" s="51"/>
      <c r="G79" s="51"/>
      <c r="H79" s="51"/>
    </row>
    <row r="80" spans="1:8" ht="15.75">
      <c r="A80" s="51"/>
      <c r="B80" s="51"/>
      <c r="C80" s="51"/>
      <c r="D80" s="51"/>
      <c r="E80" s="51"/>
      <c r="F80" s="51"/>
      <c r="G80" s="51"/>
      <c r="H80" s="51"/>
    </row>
    <row r="81" spans="1:8" ht="15.75">
      <c r="A81" s="51"/>
      <c r="B81" s="51"/>
      <c r="C81" s="51"/>
      <c r="D81" s="51"/>
      <c r="E81" s="51"/>
      <c r="F81" s="51"/>
      <c r="G81" s="51"/>
      <c r="H81" s="51"/>
    </row>
    <row r="82" spans="1:8" ht="15.75">
      <c r="A82" s="51"/>
      <c r="B82" s="51"/>
      <c r="C82" s="51"/>
      <c r="D82" s="51"/>
      <c r="E82" s="51"/>
      <c r="F82" s="51"/>
      <c r="G82" s="51"/>
      <c r="H82" s="51"/>
    </row>
    <row r="83" spans="1:8" ht="15.75">
      <c r="A83" s="51"/>
      <c r="B83" s="51"/>
      <c r="C83" s="51"/>
      <c r="D83" s="51"/>
      <c r="E83" s="51"/>
      <c r="F83" s="51"/>
      <c r="G83" s="51"/>
      <c r="H83" s="51"/>
    </row>
    <row r="84" spans="1:8" ht="15.75">
      <c r="A84" s="51"/>
      <c r="B84" s="51"/>
      <c r="C84" s="51"/>
      <c r="D84" s="51"/>
      <c r="E84" s="51"/>
      <c r="F84" s="51"/>
      <c r="G84" s="51"/>
      <c r="H84" s="51"/>
    </row>
    <row r="85" spans="1:8" ht="15.75">
      <c r="A85" s="51"/>
      <c r="B85" s="51"/>
      <c r="C85" s="51"/>
      <c r="D85" s="51"/>
      <c r="E85" s="51"/>
      <c r="F85" s="51"/>
      <c r="G85" s="51"/>
      <c r="H85" s="51"/>
    </row>
    <row r="86" spans="1:8" ht="15.75">
      <c r="A86" s="51"/>
      <c r="B86" s="51"/>
      <c r="C86" s="51"/>
      <c r="D86" s="51"/>
      <c r="E86" s="51"/>
      <c r="F86" s="51"/>
      <c r="G86" s="51"/>
      <c r="H86" s="51"/>
    </row>
    <row r="87" spans="1:8" ht="15.75">
      <c r="A87" s="51"/>
      <c r="B87" s="51"/>
      <c r="C87" s="51"/>
      <c r="D87" s="51"/>
      <c r="E87" s="51"/>
      <c r="F87" s="51"/>
      <c r="G87" s="51"/>
      <c r="H87" s="51"/>
    </row>
    <row r="88" spans="1:8" ht="15.75">
      <c r="A88" s="51"/>
      <c r="B88" s="51"/>
      <c r="C88" s="51"/>
      <c r="D88" s="51"/>
      <c r="E88" s="51"/>
      <c r="F88" s="51"/>
      <c r="G88" s="51"/>
      <c r="H88" s="51"/>
    </row>
    <row r="89" spans="1:8" ht="15.75">
      <c r="A89" s="51"/>
      <c r="B89" s="51"/>
      <c r="C89" s="51"/>
      <c r="D89" s="51"/>
      <c r="E89" s="51"/>
      <c r="F89" s="51"/>
      <c r="G89" s="51"/>
      <c r="H89" s="51"/>
    </row>
    <row r="90" spans="1:8" ht="15.75">
      <c r="A90" s="51"/>
      <c r="B90" s="51"/>
      <c r="C90" s="51"/>
      <c r="D90" s="51"/>
      <c r="E90" s="51"/>
      <c r="F90" s="51"/>
      <c r="G90" s="51"/>
      <c r="H90" s="51"/>
    </row>
    <row r="91" spans="1:8" ht="15.75">
      <c r="A91" s="51"/>
      <c r="B91" s="51"/>
      <c r="C91" s="51"/>
      <c r="D91" s="51"/>
      <c r="E91" s="51"/>
      <c r="F91" s="51"/>
      <c r="G91" s="51"/>
      <c r="H91" s="51"/>
    </row>
    <row r="92" spans="1:8" ht="15.75">
      <c r="A92" s="51"/>
      <c r="B92" s="51"/>
      <c r="C92" s="51"/>
      <c r="D92" s="51"/>
      <c r="E92" s="51"/>
      <c r="F92" s="51"/>
      <c r="G92" s="51"/>
      <c r="H92" s="51"/>
    </row>
    <row r="93" spans="1:8" ht="18.75">
      <c r="A93" s="54"/>
      <c r="B93" s="54"/>
      <c r="C93" s="54"/>
      <c r="D93" s="54"/>
      <c r="E93" s="54"/>
      <c r="F93" s="54"/>
      <c r="G93" s="54"/>
      <c r="H93" s="54"/>
    </row>
    <row r="94" spans="1:8" ht="18.75">
      <c r="A94" s="54"/>
      <c r="B94" s="54"/>
      <c r="C94" s="54"/>
      <c r="D94" s="54"/>
      <c r="E94" s="54"/>
      <c r="F94" s="54"/>
      <c r="G94" s="54"/>
      <c r="H94" s="54"/>
    </row>
    <row r="95" spans="1:8" ht="18.75">
      <c r="A95" s="54"/>
      <c r="B95" s="54"/>
      <c r="C95" s="54"/>
      <c r="D95" s="54"/>
      <c r="E95" s="54"/>
      <c r="F95" s="54"/>
      <c r="G95" s="54"/>
      <c r="H95" s="54"/>
    </row>
    <row r="96" spans="1:8" ht="18.75">
      <c r="A96" s="54"/>
      <c r="B96" s="54"/>
      <c r="C96" s="54"/>
      <c r="D96" s="54"/>
      <c r="E96" s="54"/>
      <c r="F96" s="54"/>
      <c r="G96" s="54"/>
      <c r="H96" s="54"/>
    </row>
    <row r="97" spans="1:8" ht="18.75">
      <c r="A97" s="54"/>
      <c r="B97" s="54"/>
      <c r="C97" s="54"/>
      <c r="D97" s="54"/>
      <c r="E97" s="54"/>
      <c r="F97" s="54"/>
      <c r="G97" s="54"/>
      <c r="H97" s="54"/>
    </row>
    <row r="98" spans="1:8" ht="18.75">
      <c r="A98" s="54"/>
      <c r="B98" s="54"/>
      <c r="C98" s="54"/>
      <c r="D98" s="54"/>
      <c r="E98" s="54"/>
      <c r="F98" s="54"/>
      <c r="G98" s="54"/>
      <c r="H98" s="54"/>
    </row>
    <row r="99" spans="1:8" ht="18.75">
      <c r="A99" s="54"/>
      <c r="B99" s="54"/>
      <c r="C99" s="54"/>
      <c r="D99" s="54"/>
      <c r="E99" s="54"/>
      <c r="F99" s="54"/>
      <c r="G99" s="54"/>
      <c r="H99" s="54"/>
    </row>
    <row r="100" spans="1:8" ht="18.75">
      <c r="A100" s="54"/>
      <c r="B100" s="54"/>
      <c r="C100" s="54"/>
      <c r="D100" s="54"/>
      <c r="E100" s="54"/>
      <c r="F100" s="54"/>
      <c r="G100" s="54"/>
      <c r="H100" s="54"/>
    </row>
    <row r="101" spans="1:8" ht="18.75">
      <c r="A101" s="54"/>
      <c r="B101" s="54"/>
      <c r="C101" s="54"/>
      <c r="D101" s="54"/>
      <c r="E101" s="54"/>
      <c r="F101" s="54"/>
      <c r="G101" s="54"/>
      <c r="H101" s="54"/>
    </row>
    <row r="102" spans="1:8" ht="18.75">
      <c r="A102" s="54"/>
      <c r="B102" s="54"/>
      <c r="C102" s="54"/>
      <c r="D102" s="54"/>
      <c r="E102" s="54"/>
      <c r="F102" s="54"/>
      <c r="G102" s="54"/>
      <c r="H102" s="54"/>
    </row>
    <row r="103" spans="1:8" ht="18.75">
      <c r="A103" s="54"/>
      <c r="B103" s="54"/>
      <c r="C103" s="54"/>
      <c r="D103" s="54"/>
      <c r="E103" s="54"/>
      <c r="F103" s="54"/>
      <c r="G103" s="54"/>
      <c r="H103" s="54"/>
    </row>
    <row r="104" spans="1:8" ht="18.75">
      <c r="A104" s="54"/>
      <c r="B104" s="54"/>
      <c r="C104" s="54"/>
      <c r="D104" s="54"/>
      <c r="E104" s="54"/>
      <c r="F104" s="54"/>
      <c r="G104" s="54"/>
      <c r="H104" s="54"/>
    </row>
    <row r="105" spans="1:8" ht="18.75">
      <c r="A105" s="54"/>
      <c r="B105" s="54"/>
      <c r="C105" s="54"/>
      <c r="D105" s="54"/>
      <c r="E105" s="54"/>
      <c r="F105" s="54"/>
      <c r="G105" s="54"/>
      <c r="H105" s="54"/>
    </row>
    <row r="106" spans="1:8" ht="18.75">
      <c r="A106" s="54"/>
      <c r="B106" s="54"/>
      <c r="C106" s="54"/>
      <c r="D106" s="54"/>
      <c r="E106" s="54"/>
      <c r="F106" s="54"/>
      <c r="G106" s="54"/>
      <c r="H106" s="54"/>
    </row>
    <row r="107" spans="1:8" ht="18.75">
      <c r="A107" s="54"/>
      <c r="B107" s="54"/>
      <c r="C107" s="54"/>
      <c r="D107" s="54"/>
      <c r="E107" s="54"/>
      <c r="F107" s="54"/>
      <c r="G107" s="54"/>
      <c r="H107" s="54"/>
    </row>
    <row r="108" spans="1:8" ht="18.75">
      <c r="A108" s="54"/>
      <c r="B108" s="54"/>
      <c r="C108" s="54"/>
      <c r="D108" s="54"/>
      <c r="E108" s="54"/>
      <c r="F108" s="54"/>
      <c r="G108" s="54"/>
      <c r="H108" s="54"/>
    </row>
    <row r="109" spans="1:8" ht="18.75">
      <c r="A109" s="54"/>
      <c r="B109" s="54"/>
      <c r="C109" s="54"/>
      <c r="D109" s="54"/>
      <c r="E109" s="54"/>
      <c r="F109" s="54"/>
      <c r="G109" s="54"/>
      <c r="H109" s="54"/>
    </row>
    <row r="110" spans="1:8" ht="18.75">
      <c r="A110" s="54"/>
      <c r="B110" s="54"/>
      <c r="C110" s="54"/>
      <c r="D110" s="54"/>
      <c r="E110" s="54"/>
      <c r="F110" s="54"/>
      <c r="G110" s="54"/>
      <c r="H110" s="54"/>
    </row>
    <row r="111" spans="1:8" ht="18.75">
      <c r="A111" s="54"/>
      <c r="B111" s="54"/>
      <c r="C111" s="54"/>
      <c r="D111" s="54"/>
      <c r="E111" s="54"/>
      <c r="F111" s="54"/>
      <c r="G111" s="54"/>
      <c r="H111" s="54"/>
    </row>
  </sheetData>
  <sheetProtection selectLockedCells="1" selectUnlockedCells="1"/>
  <mergeCells count="1">
    <mergeCell ref="A2:G2"/>
  </mergeCells>
  <printOptions/>
  <pageMargins left="0.7875" right="0.7875" top="1.025" bottom="1.025" header="0.7875" footer="0.7875"/>
  <pageSetup horizontalDpi="300" verticalDpi="300" orientation="portrait" paperSize="9" scale="95" r:id="rId1"/>
  <headerFooter alignWithMargins="0">
    <oddHeader>&amp;C&amp;"Arial,Обычный"&amp;10&amp;A</oddHeader>
    <oddFooter>&amp;C&amp;"Arial,Обычный"&amp;10Page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&amp;C&amp;"Arial,Обычный"&amp;10&amp;A</oddHeader>
    <oddFooter>&amp;C&amp;"Arial,Обычный"&amp;10Page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&amp;C&amp;"Arial,Обычный"&amp;10&amp;A</oddHeader>
    <oddFooter>&amp;C&amp;"Arial,Обычный"&amp;10Page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2016-02-18T10:51:55Z</cp:lastPrinted>
  <dcterms:modified xsi:type="dcterms:W3CDTF">2016-02-18T10:53:14Z</dcterms:modified>
  <cp:category/>
  <cp:version/>
  <cp:contentType/>
  <cp:contentStatus/>
</cp:coreProperties>
</file>